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6384" windowHeight="8192" firstSheet="0" activeTab="0"/>
  </bookViews>
  <sheets>
    <sheet sheetId="1" name="Aid Timeline" state="visible" r:id="rId4"/>
  </sheets>
  <definedNames>
    <definedName name="_xlnm.Print_Titles" localSheetId="0">'Aid Timeline'!$4:$4</definedName>
  </definedNames>
  <calcPr calcId="171027"/>
</workbook>
</file>

<file path=xl/sharedStrings.xml><?xml version="1.0" encoding="utf-8"?>
<sst xmlns="http://schemas.openxmlformats.org/spreadsheetml/2006/main" count="39" uniqueCount="21">
  <si>
    <t>Venezuela earthquakes 2026 — daily humanitarian aid timeline (3–24 July)</t>
  </si>
  <si>
    <t>Daily 'Parte Oficial' figures as published by the Venezuelan government. Blank = category not reported that day, not zero. Amber = figure flagged as anomalous. Food in tonnes, water in litres.</t>
  </si>
  <si>
    <t>Date</t>
  </si>
  <si>
    <t>Issuer / source</t>
  </si>
  <si>
    <t>Days since 24 Jun</t>
  </si>
  <si>
    <t>Families assisted</t>
  </si>
  <si>
    <t>Temp. camps</t>
  </si>
  <si>
    <t>People in camps</t>
  </si>
  <si>
    <t>Food (tonnes)</t>
  </si>
  <si>
    <t>Food Δ (t)</t>
  </si>
  <si>
    <t>Food parcels</t>
  </si>
  <si>
    <t>Water (litres)</t>
  </si>
  <si>
    <t>Water Δ (L)</t>
  </si>
  <si>
    <t>Patients treated</t>
  </si>
  <si>
    <t>Intl. rescue workers</t>
  </si>
  <si>
    <t>Personnel deployed</t>
  </si>
  <si>
    <t>Volunteers</t>
  </si>
  <si>
    <t>MinCI</t>
  </si>
  <si>
    <t>Gobierno RBV (Telegram)</t>
  </si>
  <si>
    <t>Gobierno RBV</t>
  </si>
  <si>
    <t>24 July was the last daily Parte Oficial. From 3 August 2026 the government shifted to a weekly 'Plan Venezuela Renace' bulletin (3, 10, 17 and 24 August), and the aid-delivery categories above — food, water, families assisted, camps, people in camps, volunteers, personnel deployed and international rescue workers — were no longer reported. The weekly bulletins tracked reconstruction outputs (homes handed over, debris removed, hospital treatment) instead. Added 29 Sep 2026: the 4 July report (published only on Telegram, t.me/JorgeRodriguezPsuv/2485) and the 8 July report (shown in a video on X, x.com/jorgerpsuv/status/2075003341600350693). The 8 July water figure, 9,689,528 L, confirms the reading of the amber 6 and 7 July values: printed as "8.130,036 L" and "8.322,853 L", they are 8,130,036 and 8,322,853 L, as entered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</si>
</sst>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.###"/>
  </numFmts>
  <fonts count="6" x14ac:knownFonts="1">
    <font>
      <color theme="1"/>
      <family val="2"/>
      <scheme val="minor"/>
      <sz val="11"/>
      <name val="Calibri"/>
    </font>
    <font>
      <b/>
      <charset val="1"/>
      <color rgb="FF1B1B64"/>
      <sz val="14"/>
      <name val="Arial"/>
    </font>
    <font>
      <charset val="1"/>
      <color rgb="FF555555"/>
      <sz val="10"/>
      <name val="Arial"/>
    </font>
    <font>
      <b/>
      <charset val="1"/>
      <color rgb="FFFFFFFF"/>
      <sz val="8"/>
      <name val="Arial"/>
    </font>
    <font>
      <charset val="1"/>
      <sz val="10"/>
      <name val="Arial"/>
    </font>
    <font>
      <i/>
      <charset val="1"/>
      <color rgb="FF1B1B64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B1B64"/>
        <bgColor rgb="FF000080"/>
      </patternFill>
    </fill>
    <fill>
      <patternFill patternType="solid">
        <fgColor rgb="FFF2F2F7"/>
      </patternFill>
    </fill>
    <fill>
      <patternFill patternType="solid">
        <fgColor rgb="FFFFF3CD"/>
        <bgColor rgb="FFEFF3F4"/>
      </patternFill>
    </fill>
    <fill>
      <patternFill patternType="solid">
        <fgColor rgb="FFEFF3F4"/>
        <bgColor rgb="FFF2F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bottom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bottom" wrapText="1"/>
    </xf>
    <xf numFmtId="164" fontId="4" fillId="0" borderId="0" xfId="0" applyNumberFormat="1" applyFont="1" applyAlignment="1">
      <alignment vertical="bottom"/>
    </xf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vertical="bottom"/>
    </xf>
    <xf numFmtId="165" fontId="4" fillId="0" borderId="0" xfId="0" applyNumberFormat="1" applyFont="1" applyAlignment="1">
      <alignment vertical="bottom"/>
    </xf>
    <xf numFmtId="164" fontId="4" fillId="3" borderId="0" xfId="0" applyNumberFormat="1" applyFont="1" applyFill="1" applyAlignment="1">
      <alignment vertical="bottom"/>
    </xf>
    <xf numFmtId="0" fontId="4" fillId="3" borderId="0" xfId="0" applyFont="1" applyFill="1" applyAlignment="1">
      <alignment vertical="top" wrapText="1"/>
    </xf>
    <xf numFmtId="1" fontId="4" fillId="3" borderId="0" xfId="0" applyNumberFormat="1" applyFont="1" applyFill="1" applyAlignment="1">
      <alignment vertical="bottom"/>
    </xf>
    <xf numFmtId="165" fontId="4" fillId="3" borderId="0" xfId="0" applyNumberFormat="1" applyFont="1" applyFill="1" applyAlignment="1">
      <alignment vertical="bottom"/>
    </xf>
    <xf numFmtId="165" fontId="4" fillId="4" borderId="0" xfId="0" applyNumberFormat="1" applyFont="1" applyFill="1" applyAlignment="1">
      <alignment vertical="bottom"/>
    </xf>
    <xf numFmtId="0" fontId="5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 zoomScale="100" zoomScaleNormal="100" view="normal">
      <pane xSplit="1" ySplit="4" topLeftCell="B5" activePane="bottomRight" state="frozen"/>
      <selection pane="bottomRight" activeCell="A1" sqref="A1"/>
    </sheetView>
  </sheetViews>
  <sheetFormatPr defaultRowHeight="15" outlineLevelRow="0" outlineLevelCol="0" x14ac:dyDescent="0" defaultColWidth="8.6796875"/>
  <cols>
    <col min="1" max="1" width="11" customWidth="1"/>
    <col min="2" max="2" width="15" customWidth="1"/>
    <col min="4" max="4" width="12" customWidth="1"/>
    <col min="5" max="5" width="8" customWidth="1"/>
    <col min="6" max="6" width="10" customWidth="1"/>
    <col min="7" max="7" width="11" customWidth="1"/>
    <col min="8" max="8" width="10" customWidth="1"/>
    <col min="10" max="12" width="12" customWidth="1"/>
    <col min="13" max="14" width="11" customWidth="1"/>
    <col min="15" max="15" width="10" customWidth="1"/>
  </cols>
  <sheetData>
    <row r="1" ht="17.35" customHeight="1" spans="1:1" x14ac:dyDescent="0.25">
      <c r="A1" s="1" t="s">
        <v>0</v>
      </c>
    </row>
    <row r="2" ht="15" customHeight="1" spans="1:1" x14ac:dyDescent="0.25">
      <c r="A2" s="2" t="s">
        <v>1</v>
      </c>
    </row>
    <row r="4" ht="39.75" customHeight="1" spans="1:1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ht="15" customHeight="1" spans="1:15" x14ac:dyDescent="0.25">
      <c r="A5" s="4">
        <v>46206</v>
      </c>
      <c r="B5" s="5" t="s">
        <v>17</v>
      </c>
      <c r="C5" s="6">
        <f>A5-DATE(2026,6,24)</f>
      </c>
      <c r="D5" s="7">
        <v>86117</v>
      </c>
      <c r="E5" s="7">
        <v>59</v>
      </c>
      <c r="F5" s="5"/>
      <c r="G5" s="7">
        <v>9486</v>
      </c>
      <c r="I5" s="7">
        <v>78478</v>
      </c>
      <c r="J5" s="7">
        <v>453326</v>
      </c>
      <c r="L5" s="7">
        <v>20909</v>
      </c>
      <c r="M5" s="7">
        <v>3305</v>
      </c>
      <c r="N5" s="7">
        <v>29567</v>
      </c>
      <c r="O5" s="7">
        <v>25846</v>
      </c>
    </row>
    <row r="6" ht="15" customHeight="1" spans="1:15" x14ac:dyDescent="0.25">
      <c r="A6" s="8">
        <v>46207</v>
      </c>
      <c r="B6" s="9" t="s">
        <v>18</v>
      </c>
      <c r="C6" s="10">
        <f>A6-DATE(2026,6,24)</f>
      </c>
      <c r="D6" s="11">
        <v>86794</v>
      </c>
      <c r="E6" s="11">
        <v>80</v>
      </c>
      <c r="F6" s="9"/>
      <c r="G6" s="11">
        <v>9486</v>
      </c>
      <c r="H6" s="11">
        <f>G6-G5</f>
      </c>
      <c r="I6" s="9"/>
      <c r="J6" s="11">
        <v>472914</v>
      </c>
      <c r="K6" s="11">
        <f>J6-J5</f>
      </c>
      <c r="L6" s="11">
        <v>22445</v>
      </c>
      <c r="M6" s="11">
        <v>3281</v>
      </c>
      <c r="N6" s="11">
        <v>29567</v>
      </c>
      <c r="O6" s="11">
        <v>26984</v>
      </c>
    </row>
    <row r="7" ht="15" customHeight="1" spans="1:15" x14ac:dyDescent="0.25">
      <c r="A7" s="4">
        <v>46208</v>
      </c>
      <c r="B7" s="5" t="s">
        <v>19</v>
      </c>
      <c r="C7" s="6">
        <f>A7-DATE(2026,6,24)</f>
      </c>
      <c r="D7" s="7">
        <v>86794</v>
      </c>
      <c r="E7" s="7">
        <v>79</v>
      </c>
      <c r="F7" s="5"/>
      <c r="G7" s="7">
        <v>9585</v>
      </c>
      <c r="H7" s="7">
        <f>G7-G6</f>
      </c>
      <c r="I7" s="5"/>
      <c r="J7" s="7">
        <v>669008</v>
      </c>
      <c r="K7" s="7">
        <f>J7-J6</f>
      </c>
      <c r="L7" s="7">
        <v>23820</v>
      </c>
      <c r="M7" s="7">
        <v>4088</v>
      </c>
      <c r="N7" s="7">
        <v>29567</v>
      </c>
      <c r="O7" s="7">
        <v>27482</v>
      </c>
    </row>
    <row r="8" ht="15" customHeight="1" spans="1:15" x14ac:dyDescent="0.25">
      <c r="A8" s="8">
        <v>46209</v>
      </c>
      <c r="B8" s="9" t="s">
        <v>19</v>
      </c>
      <c r="C8" s="10">
        <f>A8-DATE(2026,6,24)</f>
      </c>
      <c r="D8" s="11">
        <v>86794</v>
      </c>
      <c r="E8" s="11">
        <v>82</v>
      </c>
      <c r="F8" s="9"/>
      <c r="G8" s="11">
        <v>9603</v>
      </c>
      <c r="H8" s="11">
        <f>G8-G7</f>
      </c>
      <c r="I8" s="9"/>
      <c r="J8" s="12">
        <v>8130036</v>
      </c>
      <c r="K8" s="12">
        <f>J8-J7</f>
      </c>
      <c r="L8" s="11">
        <v>25016</v>
      </c>
      <c r="M8" s="11">
        <v>4338</v>
      </c>
      <c r="N8" s="11">
        <v>29567</v>
      </c>
      <c r="O8" s="11">
        <v>27930</v>
      </c>
    </row>
    <row r="9" ht="15" customHeight="1" spans="1:15" x14ac:dyDescent="0.25">
      <c r="A9" s="4">
        <v>46210</v>
      </c>
      <c r="B9" s="5" t="s">
        <v>19</v>
      </c>
      <c r="C9" s="6">
        <f>A9-DATE(2026,6,24)</f>
      </c>
      <c r="D9" s="7">
        <v>86794</v>
      </c>
      <c r="E9" s="7">
        <v>87</v>
      </c>
      <c r="F9" s="5"/>
      <c r="G9" s="7">
        <v>9603</v>
      </c>
      <c r="H9" s="7">
        <f>G9-G8</f>
      </c>
      <c r="I9" s="5"/>
      <c r="J9" s="12">
        <v>8322853</v>
      </c>
      <c r="K9" s="12">
        <f>J9-J8</f>
      </c>
      <c r="L9" s="7">
        <v>25970</v>
      </c>
      <c r="M9" s="7">
        <v>4388</v>
      </c>
      <c r="N9" s="7">
        <v>29567</v>
      </c>
      <c r="O9" s="7">
        <v>28362</v>
      </c>
    </row>
    <row r="10" ht="15" customHeight="1" spans="1:15" x14ac:dyDescent="0.25">
      <c r="A10" s="8">
        <v>46211</v>
      </c>
      <c r="B10" s="9" t="s">
        <v>19</v>
      </c>
      <c r="C10" s="10">
        <f>A10-DATE(2026,6,24)</f>
      </c>
      <c r="D10" s="11">
        <v>86794</v>
      </c>
      <c r="E10" s="11">
        <v>87</v>
      </c>
      <c r="F10" s="9"/>
      <c r="G10" s="11">
        <v>9603</v>
      </c>
      <c r="H10" s="11">
        <f>G10-G9</f>
      </c>
      <c r="I10" s="9"/>
      <c r="J10" s="11">
        <v>9689528</v>
      </c>
      <c r="K10" s="11">
        <f>J10-J9</f>
      </c>
      <c r="L10" s="11">
        <v>27398</v>
      </c>
      <c r="M10" s="11">
        <v>4388</v>
      </c>
      <c r="N10" s="11">
        <v>30076</v>
      </c>
      <c r="O10" s="11">
        <v>28992</v>
      </c>
    </row>
    <row r="11" ht="15" customHeight="1" spans="1:15" x14ac:dyDescent="0.25">
      <c r="A11" s="4">
        <v>46212</v>
      </c>
      <c r="B11" s="5" t="s">
        <v>19</v>
      </c>
      <c r="C11" s="6">
        <f>A11-DATE(2026,6,24)</f>
      </c>
      <c r="D11" s="7">
        <v>86794</v>
      </c>
      <c r="E11" s="7">
        <v>89</v>
      </c>
      <c r="F11" s="7">
        <v>16891</v>
      </c>
      <c r="G11" s="7">
        <v>9603</v>
      </c>
      <c r="H11" s="7">
        <f>G11-G10</f>
      </c>
      <c r="I11" s="5"/>
      <c r="J11" s="7">
        <v>12126298</v>
      </c>
      <c r="K11" s="7">
        <f>J11-J10</f>
      </c>
      <c r="L11" s="7">
        <v>28836</v>
      </c>
      <c r="M11" s="7">
        <v>3931</v>
      </c>
      <c r="N11" s="7">
        <v>30076</v>
      </c>
      <c r="O11" s="7">
        <v>29344</v>
      </c>
    </row>
    <row r="12" ht="15" customHeight="1" spans="1:15" x14ac:dyDescent="0.25">
      <c r="A12" s="8">
        <v>46213</v>
      </c>
      <c r="B12" s="9" t="s">
        <v>19</v>
      </c>
      <c r="C12" s="10">
        <f>A12-DATE(2026,6,24)</f>
      </c>
      <c r="D12" s="11">
        <v>86794</v>
      </c>
      <c r="E12" s="11">
        <v>89</v>
      </c>
      <c r="F12" s="11">
        <v>17266</v>
      </c>
      <c r="G12" s="11">
        <v>9766</v>
      </c>
      <c r="H12" s="11">
        <f>G12-G11</f>
      </c>
      <c r="I12" s="9"/>
      <c r="J12" s="11">
        <v>13902828</v>
      </c>
      <c r="K12" s="11">
        <f>J12-J11</f>
      </c>
      <c r="L12" s="11">
        <v>29966</v>
      </c>
      <c r="M12" s="11">
        <v>3454</v>
      </c>
      <c r="N12" s="11">
        <v>30076</v>
      </c>
      <c r="O12" s="11">
        <v>29843</v>
      </c>
    </row>
    <row r="13" ht="15" customHeight="1" spans="1:15" x14ac:dyDescent="0.25">
      <c r="A13" s="4">
        <v>46214</v>
      </c>
      <c r="B13" s="5" t="s">
        <v>19</v>
      </c>
      <c r="C13" s="6">
        <f>A13-DATE(2026,6,24)</f>
      </c>
      <c r="D13" s="7">
        <v>86794</v>
      </c>
      <c r="E13" s="7">
        <v>94</v>
      </c>
      <c r="F13" s="7">
        <v>18437</v>
      </c>
      <c r="G13" s="7">
        <v>9766</v>
      </c>
      <c r="H13" s="7">
        <f>G13-G12</f>
      </c>
      <c r="I13" s="5"/>
      <c r="J13" s="7">
        <v>16617508</v>
      </c>
      <c r="K13" s="7">
        <f>J13-J12</f>
      </c>
      <c r="L13" s="7">
        <v>31193</v>
      </c>
      <c r="M13" s="7">
        <v>2422</v>
      </c>
      <c r="N13" s="7">
        <v>31837</v>
      </c>
      <c r="O13" s="7">
        <v>30197</v>
      </c>
    </row>
    <row r="14" ht="15" customHeight="1" spans="1:15" x14ac:dyDescent="0.25">
      <c r="A14" s="8">
        <v>46215</v>
      </c>
      <c r="B14" s="9" t="s">
        <v>19</v>
      </c>
      <c r="C14" s="10">
        <f>A14-DATE(2026,6,24)</f>
      </c>
      <c r="D14" s="11">
        <v>120794</v>
      </c>
      <c r="E14" s="11">
        <v>108</v>
      </c>
      <c r="F14" s="11">
        <v>19583</v>
      </c>
      <c r="G14" s="11">
        <v>9995</v>
      </c>
      <c r="H14" s="11">
        <f>G14-G13</f>
      </c>
      <c r="I14" s="9"/>
      <c r="J14" s="11">
        <v>18507166</v>
      </c>
      <c r="K14" s="11">
        <f>J14-J13</f>
      </c>
      <c r="L14" s="11">
        <v>32401</v>
      </c>
      <c r="M14" s="11">
        <v>2422</v>
      </c>
      <c r="N14" s="11">
        <v>31837</v>
      </c>
      <c r="O14" s="11">
        <v>30535</v>
      </c>
    </row>
    <row r="15" ht="15" customHeight="1" spans="1:15" x14ac:dyDescent="0.25">
      <c r="A15" s="4">
        <v>46216</v>
      </c>
      <c r="B15" s="5" t="s">
        <v>19</v>
      </c>
      <c r="C15" s="6">
        <f>A15-DATE(2026,6,24)</f>
      </c>
      <c r="D15" s="7">
        <v>128324</v>
      </c>
      <c r="E15" s="7">
        <v>107</v>
      </c>
      <c r="F15" s="7">
        <v>20231</v>
      </c>
      <c r="G15" s="7">
        <v>10063</v>
      </c>
      <c r="H15" s="7">
        <f>G15-G14</f>
      </c>
      <c r="I15" s="5"/>
      <c r="J15" s="7">
        <v>19676197</v>
      </c>
      <c r="K15" s="7">
        <f>J15-J14</f>
      </c>
      <c r="L15" s="7">
        <v>33085</v>
      </c>
      <c r="M15" s="7">
        <v>2471</v>
      </c>
      <c r="N15" s="7">
        <v>30989</v>
      </c>
      <c r="O15" s="7">
        <v>30692</v>
      </c>
    </row>
    <row r="16" ht="15" customHeight="1" spans="1:15" x14ac:dyDescent="0.25">
      <c r="A16" s="8">
        <v>46217</v>
      </c>
      <c r="B16" s="9" t="s">
        <v>19</v>
      </c>
      <c r="C16" s="10">
        <f>A16-DATE(2026,6,24)</f>
      </c>
      <c r="D16" s="11">
        <v>128324</v>
      </c>
      <c r="E16" s="11">
        <v>107</v>
      </c>
      <c r="F16" s="11">
        <v>20903</v>
      </c>
      <c r="G16" s="11">
        <v>10063</v>
      </c>
      <c r="H16" s="11">
        <f>G16-G15</f>
      </c>
      <c r="I16" s="9"/>
      <c r="J16" s="11">
        <v>21751407</v>
      </c>
      <c r="K16" s="11">
        <f>J16-J15</f>
      </c>
      <c r="L16" s="11">
        <v>33652</v>
      </c>
      <c r="M16" s="11">
        <v>2471</v>
      </c>
      <c r="N16" s="11">
        <v>30989</v>
      </c>
      <c r="O16" s="11">
        <v>31050</v>
      </c>
    </row>
    <row r="17" ht="15" customHeight="1" spans="1:15" x14ac:dyDescent="0.25">
      <c r="A17" s="4">
        <v>46218</v>
      </c>
      <c r="B17" s="5" t="s">
        <v>19</v>
      </c>
      <c r="C17" s="6">
        <f>A17-DATE(2026,6,24)</f>
      </c>
      <c r="D17" s="7">
        <v>128324</v>
      </c>
      <c r="E17" s="7">
        <v>106</v>
      </c>
      <c r="F17" s="7">
        <v>20857</v>
      </c>
      <c r="G17" s="7">
        <v>10063</v>
      </c>
      <c r="H17" s="7">
        <f>G17-G16</f>
      </c>
      <c r="I17" s="5"/>
      <c r="J17" s="7">
        <v>24232965</v>
      </c>
      <c r="K17" s="7">
        <f>J17-J16</f>
      </c>
      <c r="L17" s="7">
        <v>34872</v>
      </c>
      <c r="M17" s="7">
        <v>2408</v>
      </c>
      <c r="N17" s="7">
        <v>30989</v>
      </c>
      <c r="O17" s="7">
        <v>31315</v>
      </c>
    </row>
    <row r="18" ht="15" customHeight="1" spans="1:15" x14ac:dyDescent="0.25">
      <c r="A18" s="8">
        <v>46219</v>
      </c>
      <c r="B18" s="9" t="s">
        <v>19</v>
      </c>
      <c r="C18" s="10">
        <f>A18-DATE(2026,6,24)</f>
      </c>
      <c r="D18" s="11">
        <v>128324</v>
      </c>
      <c r="E18" s="11">
        <v>107</v>
      </c>
      <c r="F18" s="11">
        <v>21210</v>
      </c>
      <c r="G18" s="11">
        <v>10063</v>
      </c>
      <c r="H18" s="11">
        <f>G18-G17</f>
      </c>
      <c r="I18" s="9"/>
      <c r="J18" s="11">
        <v>26738575</v>
      </c>
      <c r="K18" s="11">
        <f>J18-J17</f>
      </c>
      <c r="L18" s="11">
        <v>35781</v>
      </c>
      <c r="M18" s="11">
        <v>2278</v>
      </c>
      <c r="N18" s="11">
        <v>30989</v>
      </c>
      <c r="O18" s="11">
        <v>31745</v>
      </c>
    </row>
    <row r="19" ht="15" customHeight="1" spans="1:15" x14ac:dyDescent="0.25">
      <c r="A19" s="4">
        <v>46220</v>
      </c>
      <c r="B19" s="5" t="s">
        <v>19</v>
      </c>
      <c r="C19" s="6">
        <f>A19-DATE(2026,6,24)</f>
      </c>
      <c r="D19" s="7">
        <v>128324</v>
      </c>
      <c r="E19" s="7">
        <v>107</v>
      </c>
      <c r="F19" s="7">
        <v>21235</v>
      </c>
      <c r="G19" s="7">
        <v>10063</v>
      </c>
      <c r="H19" s="7">
        <f>G19-G18</f>
      </c>
      <c r="I19" s="5"/>
      <c r="J19" s="7">
        <v>29565652</v>
      </c>
      <c r="K19" s="7">
        <f>J19-J18</f>
      </c>
      <c r="L19" s="7">
        <v>36951</v>
      </c>
      <c r="M19" s="7">
        <v>2278</v>
      </c>
      <c r="N19" s="7">
        <v>30989</v>
      </c>
      <c r="O19" s="7">
        <v>31745</v>
      </c>
    </row>
    <row r="20" ht="15" customHeight="1" spans="1:15" x14ac:dyDescent="0.25">
      <c r="A20" s="8">
        <v>46221</v>
      </c>
      <c r="B20" s="9" t="s">
        <v>19</v>
      </c>
      <c r="C20" s="10">
        <f>A20-DATE(2026,6,24)</f>
      </c>
      <c r="D20" s="11">
        <v>128324</v>
      </c>
      <c r="E20" s="11">
        <v>107</v>
      </c>
      <c r="F20" s="11">
        <v>21470</v>
      </c>
      <c r="G20" s="11">
        <v>10063</v>
      </c>
      <c r="H20" s="11">
        <f>G20-G19</f>
      </c>
      <c r="I20" s="9"/>
      <c r="J20" s="11">
        <v>32854150</v>
      </c>
      <c r="K20" s="11">
        <f>J20-J19</f>
      </c>
      <c r="L20" s="11">
        <v>38292</v>
      </c>
      <c r="M20" s="11">
        <v>2278</v>
      </c>
      <c r="N20" s="11">
        <v>30989</v>
      </c>
      <c r="O20" s="11">
        <v>31745</v>
      </c>
    </row>
    <row r="21" ht="15" customHeight="1" spans="1:15" x14ac:dyDescent="0.25">
      <c r="A21" s="4">
        <v>46222</v>
      </c>
      <c r="B21" s="5" t="s">
        <v>19</v>
      </c>
      <c r="C21" s="6">
        <f>A21-DATE(2026,6,24)</f>
      </c>
      <c r="D21" s="7">
        <v>128324</v>
      </c>
      <c r="E21" s="7">
        <v>107</v>
      </c>
      <c r="F21" s="7">
        <v>23820</v>
      </c>
      <c r="G21" s="7">
        <v>10964.97</v>
      </c>
      <c r="H21" s="7">
        <f>G21-G20</f>
      </c>
      <c r="I21" s="5"/>
      <c r="J21" s="7">
        <v>35688968</v>
      </c>
      <c r="K21" s="7">
        <f>J21-J20</f>
      </c>
      <c r="L21" s="7">
        <v>39935</v>
      </c>
      <c r="M21" s="7">
        <v>2278</v>
      </c>
      <c r="N21" s="7">
        <v>30989</v>
      </c>
      <c r="O21" s="7">
        <v>31745</v>
      </c>
    </row>
    <row r="22" ht="15" customHeight="1" spans="1:15" x14ac:dyDescent="0.25">
      <c r="A22" s="8">
        <v>46223</v>
      </c>
      <c r="B22" s="9" t="s">
        <v>19</v>
      </c>
      <c r="C22" s="10">
        <f>A22-DATE(2026,6,24)</f>
      </c>
      <c r="D22" s="11">
        <v>128324</v>
      </c>
      <c r="E22" s="11">
        <v>107</v>
      </c>
      <c r="F22" s="11">
        <v>23587</v>
      </c>
      <c r="G22" s="11">
        <v>10964.97</v>
      </c>
      <c r="H22" s="11">
        <f>G22-G21</f>
      </c>
      <c r="I22" s="9"/>
      <c r="J22" s="11">
        <v>37885128</v>
      </c>
      <c r="K22" s="11">
        <f>J22-J21</f>
      </c>
      <c r="L22" s="11">
        <v>41069</v>
      </c>
      <c r="M22" s="11">
        <v>2278</v>
      </c>
      <c r="N22" s="11">
        <v>30989</v>
      </c>
      <c r="O22" s="11">
        <v>31745</v>
      </c>
    </row>
    <row r="23" ht="15" customHeight="1" spans="1:15" x14ac:dyDescent="0.25">
      <c r="A23" s="4">
        <v>46224</v>
      </c>
      <c r="B23" s="5" t="s">
        <v>19</v>
      </c>
      <c r="C23" s="6">
        <f>A23-DATE(2026,6,24)</f>
      </c>
      <c r="D23" s="7">
        <v>128324</v>
      </c>
      <c r="E23" s="7">
        <v>107</v>
      </c>
      <c r="F23" s="7">
        <v>23122</v>
      </c>
      <c r="G23" s="7">
        <v>10964.97</v>
      </c>
      <c r="H23" s="7">
        <f>G23-G22</f>
      </c>
      <c r="I23" s="5"/>
      <c r="J23" s="7">
        <v>40648988</v>
      </c>
      <c r="K23" s="7">
        <f>J23-J22</f>
      </c>
      <c r="L23" s="12">
        <v>39567</v>
      </c>
      <c r="M23" s="7">
        <v>2278</v>
      </c>
      <c r="N23" s="7">
        <v>30989</v>
      </c>
      <c r="O23" s="7">
        <v>31745</v>
      </c>
    </row>
    <row r="24" ht="15" customHeight="1" spans="1:15" x14ac:dyDescent="0.25">
      <c r="A24" s="8">
        <v>46225</v>
      </c>
      <c r="B24" s="9" t="s">
        <v>19</v>
      </c>
      <c r="C24" s="10">
        <f>A24-DATE(2026,6,24)</f>
      </c>
      <c r="D24" s="11">
        <v>128324</v>
      </c>
      <c r="E24" s="11">
        <v>107</v>
      </c>
      <c r="F24" s="11">
        <v>23335</v>
      </c>
      <c r="G24" s="12">
        <v>10964.199</v>
      </c>
      <c r="H24" s="12">
        <f>G24-G23</f>
      </c>
      <c r="I24" s="9"/>
      <c r="J24" s="11">
        <v>44557208</v>
      </c>
      <c r="K24" s="11">
        <f>J24-J23</f>
      </c>
      <c r="L24" s="11">
        <v>44298</v>
      </c>
      <c r="M24" s="11">
        <v>2278</v>
      </c>
      <c r="N24" s="11">
        <v>30989</v>
      </c>
      <c r="O24" s="11">
        <v>31745</v>
      </c>
    </row>
    <row r="25" ht="15" customHeight="1" spans="1:15" x14ac:dyDescent="0.25">
      <c r="A25" s="4">
        <v>46227</v>
      </c>
      <c r="B25" s="5" t="s">
        <v>19</v>
      </c>
      <c r="C25" s="6">
        <f>A25-DATE(2026,6,24)</f>
      </c>
      <c r="D25" s="7">
        <v>128324</v>
      </c>
      <c r="E25" s="7">
        <v>107</v>
      </c>
      <c r="F25" s="7">
        <v>23811</v>
      </c>
      <c r="G25" s="7">
        <v>10977.336</v>
      </c>
      <c r="H25" s="7">
        <f>G25-G24</f>
      </c>
      <c r="I25" s="5"/>
      <c r="J25" s="7">
        <v>51215582</v>
      </c>
      <c r="K25" s="7">
        <f>J25-J24</f>
      </c>
      <c r="L25" s="7">
        <v>47942</v>
      </c>
      <c r="M25" s="7">
        <v>2278</v>
      </c>
      <c r="N25" s="7">
        <v>30989</v>
      </c>
      <c r="O25" s="7">
        <v>31745</v>
      </c>
    </row>
    <row r="26" ht="78" customHeight="1" spans="1:15" x14ac:dyDescent="0.25">
      <c r="A26" s="13" t="s">
        <v>20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1">
    <mergeCell ref="A26:O26"/>
  </mergeCells>
  <pageMargins left="0.75" right="0.75" top="1" bottom="1" header="0.511811023622047" footer="0.511811023622047"/>
  <pageSetup paperSize="9" orientation="landscape" horizontalDpi="300" verticalDpi="300" scale="100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 Timeline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:title/>
  <dc:subject/>
  <dc:description/>
  <dc:language>en-US</dc:language>
  <cp:lastModifiedBy>Unknown</cp:lastModifiedBy>
  <dcterms:created xsi:type="dcterms:W3CDTF">2026-09-13T05:03:25Z</dcterms:created>
  <dcterms:modified xsi:type="dcterms:W3CDTF">2026-09-13T05:03:25Z</dcterms:modified>
</cp:coreProperties>
</file>